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5719121E-05A3-4141-A1B9-4B43FE1DE9D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reto Analysis" sheetId="2" r:id="rId1"/>
    <sheet name="Risk Matrix" sheetId="3" r:id="rId2"/>
  </sheets>
  <definedNames>
    <definedName name="_xlnm._FilterDatabase" localSheetId="0" hidden="1">'Pareto Analysis'!$B$1:$C$35</definedName>
    <definedName name="_xlchart.v1.0" hidden="1">'Pareto Analysis'!$E$2:$E$14</definedName>
    <definedName name="_xlchart.v1.1" hidden="1">'Pareto Analysis'!$F$1</definedName>
    <definedName name="_xlchart.v1.2" hidden="1">'Pareto Analysis'!$F$2:$F$14</definedName>
    <definedName name="_xlchart.v1.3" hidden="1">'Pareto Analysis'!$G$1</definedName>
    <definedName name="_xlchart.v1.4" hidden="1">'Pareto Analysis'!$G$2:$G$14</definedName>
    <definedName name="_xlchart.v1.5" hidden="1">'Pareto Analysis'!$H$1</definedName>
    <definedName name="_xlchart.v1.6" hidden="1">'Pareto Analysis'!$H$2:$H$14</definedName>
    <definedName name="_xlchart.v1.7" hidden="1">'Pareto Analysis'!$I$1</definedName>
    <definedName name="_xlchart.v1.8" hidden="1">'Pareto Analysis'!$I$2:$I$14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2" l="1"/>
  <c r="D16" i="3"/>
  <c r="I4" i="3"/>
  <c r="I5" i="3"/>
  <c r="I6" i="3"/>
  <c r="I7" i="3"/>
  <c r="I8" i="3"/>
  <c r="I9" i="3"/>
  <c r="I10" i="3"/>
  <c r="I11" i="3"/>
  <c r="I12" i="3"/>
  <c r="I13" i="3"/>
  <c r="I14" i="3"/>
  <c r="I15" i="3"/>
  <c r="I3" i="3"/>
  <c r="E4" i="3"/>
  <c r="E5" i="3"/>
  <c r="E6" i="3"/>
  <c r="E7" i="3"/>
  <c r="E8" i="3"/>
  <c r="E9" i="3"/>
  <c r="E10" i="3"/>
  <c r="E11" i="3"/>
  <c r="E12" i="3"/>
  <c r="E13" i="3"/>
  <c r="E14" i="3"/>
  <c r="E15" i="3"/>
  <c r="E3" i="3"/>
  <c r="H2" i="2"/>
  <c r="H3" i="2" s="1"/>
  <c r="I3" i="2" s="1"/>
  <c r="G3" i="2"/>
  <c r="G4" i="2"/>
  <c r="G5" i="2"/>
  <c r="G6" i="2"/>
  <c r="G7" i="2"/>
  <c r="G8" i="2"/>
  <c r="G9" i="2"/>
  <c r="G10" i="2"/>
  <c r="G11" i="2"/>
  <c r="G12" i="2"/>
  <c r="G13" i="2"/>
  <c r="G14" i="2"/>
  <c r="F15" i="2"/>
  <c r="G15" i="2" s="1"/>
  <c r="E16" i="3" l="1"/>
  <c r="I16" i="3"/>
  <c r="I2" i="2"/>
  <c r="H4" i="2"/>
  <c r="H5" i="2" l="1"/>
  <c r="I4" i="2"/>
  <c r="H6" i="2" l="1"/>
  <c r="I5" i="2"/>
  <c r="H7" i="2" l="1"/>
  <c r="I6" i="2"/>
  <c r="H8" i="2" l="1"/>
  <c r="I7" i="2"/>
  <c r="H9" i="2" l="1"/>
  <c r="I8" i="2"/>
  <c r="H10" i="2" l="1"/>
  <c r="I9" i="2"/>
  <c r="H11" i="2" l="1"/>
  <c r="I10" i="2"/>
  <c r="H12" i="2" l="1"/>
  <c r="I11" i="2"/>
  <c r="H13" i="2" l="1"/>
  <c r="I12" i="2"/>
  <c r="H14" i="2" l="1"/>
  <c r="I14" i="2" s="1"/>
  <c r="I13" i="2"/>
</calcChain>
</file>

<file path=xl/sharedStrings.xml><?xml version="1.0" encoding="utf-8"?>
<sst xmlns="http://schemas.openxmlformats.org/spreadsheetml/2006/main" count="137" uniqueCount="75">
  <si>
    <t>Πισίνα</t>
  </si>
  <si>
    <t>Εστιατόριο</t>
  </si>
  <si>
    <t>Οροφοκομία</t>
  </si>
  <si>
    <t>Υποδοχή</t>
  </si>
  <si>
    <t>Συντήρηση</t>
  </si>
  <si>
    <t>Κουζίνα</t>
  </si>
  <si>
    <t>Διοίκηση</t>
  </si>
  <si>
    <t>ΙΤ</t>
  </si>
  <si>
    <t>Kids Club</t>
  </si>
  <si>
    <t>Laundry Service</t>
  </si>
  <si>
    <t>Ασφάλεια</t>
  </si>
  <si>
    <t>Κρατήσεις</t>
  </si>
  <si>
    <t>Τμήμα</t>
  </si>
  <si>
    <t>Υποδοχή - Ασφάλεια</t>
  </si>
  <si>
    <t>Συχνότητα</t>
  </si>
  <si>
    <t>Συνολο</t>
  </si>
  <si>
    <t>%Συχνότητα</t>
  </si>
  <si>
    <t>Αθροιστική Συνχότητα</t>
  </si>
  <si>
    <t>% Αθροιστική Συνχότητα</t>
  </si>
  <si>
    <t>F</t>
  </si>
  <si>
    <t>S</t>
  </si>
  <si>
    <t xml:space="preserve">Total </t>
  </si>
  <si>
    <t>R = F x S</t>
  </si>
  <si>
    <t>Καταχώρηση Ονομαστικά (ανάλογα με την τιμή για το R = FxS)</t>
  </si>
  <si>
    <t>Μεταφορά</t>
  </si>
  <si>
    <t>Πάράπονο 1</t>
  </si>
  <si>
    <t>Πάράπονο 2</t>
  </si>
  <si>
    <t>Πάράπονο 3</t>
  </si>
  <si>
    <t>Πάράπονο 4</t>
  </si>
  <si>
    <t>Πάράπονο 5</t>
  </si>
  <si>
    <t>Πάράπονο 6</t>
  </si>
  <si>
    <t>Πάράπονο 7</t>
  </si>
  <si>
    <t>Πάράπονο 8</t>
  </si>
  <si>
    <t>Πάράπονο 9</t>
  </si>
  <si>
    <t>Πάράπονο 10</t>
  </si>
  <si>
    <t>Πάράπονο 11</t>
  </si>
  <si>
    <t>Πάράπονο 12</t>
  </si>
  <si>
    <t>Πάράπονο 13</t>
  </si>
  <si>
    <t>Πάράπονο 14</t>
  </si>
  <si>
    <t>Πάράπονο 15</t>
  </si>
  <si>
    <t>Πάράπονο 16</t>
  </si>
  <si>
    <t>Πάράπονο 17</t>
  </si>
  <si>
    <t>Πάράπονο 18</t>
  </si>
  <si>
    <t>Πάράπονο 19</t>
  </si>
  <si>
    <t>Πάράπονο 20</t>
  </si>
  <si>
    <t>Πάράπονο 21</t>
  </si>
  <si>
    <t>Πάράπονο 22</t>
  </si>
  <si>
    <t>Πάράπονο 23</t>
  </si>
  <si>
    <t>Πάράπονο 24</t>
  </si>
  <si>
    <t>Πάράπονο 25</t>
  </si>
  <si>
    <t>Πάράπονο 26</t>
  </si>
  <si>
    <t>Πάράπονο 27</t>
  </si>
  <si>
    <t>Πάράπονο 28</t>
  </si>
  <si>
    <t>Πάράπονο 29</t>
  </si>
  <si>
    <t>Πάράπονο 30</t>
  </si>
  <si>
    <t>Πάράπονο 31</t>
  </si>
  <si>
    <t>Πάράπονο 32</t>
  </si>
  <si>
    <t>Πάράπονο 33</t>
  </si>
  <si>
    <t>Πάράπονο 34</t>
  </si>
  <si>
    <t>Δ1</t>
  </si>
  <si>
    <t>Δ2</t>
  </si>
  <si>
    <t>Δ3</t>
  </si>
  <si>
    <t>Δ4</t>
  </si>
  <si>
    <t>Δ5</t>
  </si>
  <si>
    <t>Δ6</t>
  </si>
  <si>
    <t>Δ7</t>
  </si>
  <si>
    <t>Δ8</t>
  </si>
  <si>
    <t>Δ9</t>
  </si>
  <si>
    <t>Δ10</t>
  </si>
  <si>
    <t>Δ11</t>
  </si>
  <si>
    <t>Δ12</t>
  </si>
  <si>
    <t>Δ13</t>
  </si>
  <si>
    <t>Παράπονο (Σύνολο 34)</t>
  </si>
  <si>
    <t>Frequency (1-5)</t>
  </si>
  <si>
    <t>Severity (1-5)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</si>
</sst>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b/>
      <sz val="20"/>
      <color theme="1"/>
      <name val="Calibri"/>
      <family val="2"/>
      <charset val="161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/>
    <xf numFmtId="9" fontId="2" fillId="0" borderId="1" xfId="0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0" xfId="0" applyFont="1"/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0" fillId="5" borderId="0" xfId="0" applyFill="1"/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9" fontId="9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val">
        <cx:f>_xlchart.v1.2</cx:f>
      </cx:numDim>
    </cx:data>
    <cx:data id="1">
      <cx:strDim type="cat">
        <cx:f>_xlchart.v1.0</cx:f>
      </cx:strDim>
      <cx:numDim type="val">
        <cx:f>_xlchart.v1.4</cx:f>
      </cx:numDim>
    </cx:data>
    <cx:data id="2">
      <cx:strDim type="cat">
        <cx:f>_xlchart.v1.0</cx:f>
      </cx:strDim>
      <cx:numDim type="val">
        <cx:f>_xlchart.v1.6</cx:f>
      </cx:numDim>
    </cx:data>
    <cx:data id="3">
      <cx:strDim type="cat">
        <cx:f>_xlchart.v1.0</cx:f>
      </cx:strDim>
      <cx:numDim type="val">
        <cx:f>_xlchart.v1.8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2400"/>
            </a:pPr>
            <a:r>
              <a:rPr lang="en-US" sz="2400" b="0" i="0" u="none" strike="noStrike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Calibri"/>
              </a:rPr>
              <a:t>Pareto</a:t>
            </a:r>
            <a:endParaRPr lang="el-GR" sz="2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endParaRPr>
          </a:p>
        </cx:rich>
      </cx:tx>
    </cx:title>
    <cx:plotArea>
      <cx:plotAreaRegion>
        <cx:series layoutId="clusteredColumn" uniqueId="{77DD84AE-84E9-4E34-850A-CF9EAC342D6A}" formatIdx="0">
          <cx:tx>
            <cx:txData>
              <cx:f>_xlchart.v1.1</cx:f>
              <cx:v>Συχνότητα</cx:v>
            </cx:txData>
          </cx:tx>
          <cx:dataLabels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2400" b="1"/>
                </a:pPr>
                <a:endParaRPr lang="el-GR" sz="2400" b="1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Calibri"/>
                </a:endParaRPr>
              </a:p>
            </cx:txPr>
          </cx:dataLabels>
          <cx:dataId val="0"/>
          <cx:layoutPr>
            <cx:aggregation/>
          </cx:layoutPr>
          <cx:axisId val="1"/>
        </cx:series>
        <cx:series layoutId="paretoLine" ownerIdx="0" uniqueId="{74D8141B-D26A-4BDC-AF7E-EC46ECBAC4E0}" formatIdx="1">
          <cx:axisId val="2"/>
        </cx:series>
        <cx:series layoutId="clusteredColumn" hidden="1" uniqueId="{CD0DEC7E-DE42-4B93-BFE4-67F68DC973D7}" formatIdx="2">
          <cx:tx>
            <cx:txData>
              <cx:f>_xlchart.v1.3</cx:f>
              <cx:v>%Συχνότητα</cx:v>
            </cx:txData>
          </cx:tx>
          <cx:dataId val="1"/>
          <cx:layoutPr>
            <cx:aggregation/>
          </cx:layoutPr>
          <cx:axisId val="1"/>
        </cx:series>
        <cx:series layoutId="paretoLine" ownerIdx="2" uniqueId="{A25DB97C-7A14-4F67-834D-72A4A65D81D2}" formatIdx="3">
          <cx:axisId val="2"/>
        </cx:series>
        <cx:series layoutId="clusteredColumn" hidden="1" uniqueId="{5489FD54-5BD4-4B3B-BC01-40E667DAFBDB}" formatIdx="4">
          <cx:tx>
            <cx:txData>
              <cx:f>_xlchart.v1.5</cx:f>
              <cx:v>Αθροιστική Συνχότητα</cx:v>
            </cx:txData>
          </cx:tx>
          <cx:dataId val="2"/>
          <cx:layoutPr>
            <cx:aggregation/>
          </cx:layoutPr>
          <cx:axisId val="1"/>
        </cx:series>
        <cx:series layoutId="paretoLine" ownerIdx="4" uniqueId="{BF1F60A4-66EC-4824-A334-BC2CDB591758}" formatIdx="5">
          <cx:axisId val="2"/>
        </cx:series>
        <cx:series layoutId="clusteredColumn" hidden="1" uniqueId="{D1F76B76-6A1F-4D31-9F95-E475B7E6D06C}" formatIdx="6">
          <cx:tx>
            <cx:txData>
              <cx:f>_xlchart.v1.7</cx:f>
              <cx:v>% Αθροιστική Συνχότητα</cx:v>
            </cx:txData>
          </cx:tx>
          <cx:dataId val="3"/>
          <cx:layoutPr>
            <cx:aggregation/>
          </cx:layoutPr>
          <cx:axisId val="1"/>
        </cx:series>
        <cx:series layoutId="paretoLine" ownerIdx="6" uniqueId="{A491C107-FF72-4D37-AB27-107B0B17EDF5}" formatIdx="7">
          <cx:axisId val="2"/>
        </cx:series>
      </cx:plotAreaRegion>
      <cx:axis id="0">
        <cx:catScaling gapWidth="0"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 sz="1800" b="1"/>
            </a:pPr>
            <a:endParaRPr lang="el-GR" sz="1800" b="1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endParaRPr>
          </a:p>
        </cx:txPr>
      </cx:axis>
      <cx:axis id="1">
        <cx:valScaling/>
        <cx:majorGridlines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 sz="2000" b="1"/>
            </a:pPr>
            <a:endParaRPr lang="el-GR" sz="2000" b="1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endParaRPr>
          </a:p>
        </cx:txPr>
      </cx:axis>
      <cx:axis id="2">
        <cx:valScaling max="1" min="0"/>
        <cx:units unit="percentage"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 sz="2000" b="1"/>
            </a:pPr>
            <a:endParaRPr lang="el-GR" sz="2000" b="1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endParaRPr>
          </a:p>
        </cx:txPr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6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304800</xdr:colOff>
      <xdr:row>0</xdr:row>
      <xdr:rowOff>251460</xdr:rowOff>
    </xdr:from>
    <xdr:to>
      <xdr:col>43</xdr:col>
      <xdr:colOff>209550</xdr:colOff>
      <xdr:row>10</xdr:row>
      <xdr:rowOff>685800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Γράφημα 1">
              <a:extLst>
                <a:ext uri="{FF2B5EF4-FFF2-40B4-BE49-F238E27FC236}">
                  <a16:creationId xmlns:a16="http://schemas.microsoft.com/office/drawing/2014/main" id="{BE9E09EE-2299-8832-9C3D-D12BCCF7B122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049000" y="251460"/>
              <a:ext cx="20631150" cy="958596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l-GR" sz="1100"/>
                <a:t>Αυτό το γράφημα δεν είναι διαθέσιμο στη δική σας έκδοση του Excel.
Εάν επεξεργαστείτε αυτό το σχήμα ή εάν αποθηκεύσετε αυτό το βιβλίο εργασίας σε διαφορετική μορφή αρχείου, το γράφημα θα καταστραφεί οριστικά.</a:t>
              </a:r>
            </a:p>
          </xdr:txBody>
        </xdr:sp>
      </mc:Fallback>
    </mc:AlternateContent>
    <xdr:clientData/>
  </xdr:twoCellAnchor>
  <xdr:twoCellAnchor>
    <xdr:from>
      <xdr:col>24</xdr:col>
      <xdr:colOff>323850</xdr:colOff>
      <xdr:row>2</xdr:row>
      <xdr:rowOff>323850</xdr:rowOff>
    </xdr:from>
    <xdr:to>
      <xdr:col>42</xdr:col>
      <xdr:colOff>38100</xdr:colOff>
      <xdr:row>2</xdr:row>
      <xdr:rowOff>342900</xdr:rowOff>
    </xdr:to>
    <xdr:cxnSp macro="">
      <xdr:nvCxnSpPr>
        <xdr:cNvPr id="4" name="Ευθεία γραμμή σύνδεσης 3">
          <a:extLst>
            <a:ext uri="{FF2B5EF4-FFF2-40B4-BE49-F238E27FC236}">
              <a16:creationId xmlns:a16="http://schemas.microsoft.com/office/drawing/2014/main" id="{502E871F-8CD7-4559-0EDD-413EE5C8E989}"/>
            </a:ext>
          </a:extLst>
        </xdr:cNvPr>
        <xdr:cNvCxnSpPr/>
      </xdr:nvCxnSpPr>
      <xdr:spPr>
        <a:xfrm flipH="1">
          <a:off x="21888450" y="2533650"/>
          <a:ext cx="10687050" cy="19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361950</xdr:colOff>
      <xdr:row>2</xdr:row>
      <xdr:rowOff>266700</xdr:rowOff>
    </xdr:from>
    <xdr:to>
      <xdr:col>24</xdr:col>
      <xdr:colOff>361950</xdr:colOff>
      <xdr:row>9</xdr:row>
      <xdr:rowOff>704850</xdr:rowOff>
    </xdr:to>
    <xdr:cxnSp macro="">
      <xdr:nvCxnSpPr>
        <xdr:cNvPr id="6" name="Ευθεία γραμμή σύνδεσης 5">
          <a:extLst>
            <a:ext uri="{FF2B5EF4-FFF2-40B4-BE49-F238E27FC236}">
              <a16:creationId xmlns:a16="http://schemas.microsoft.com/office/drawing/2014/main" id="{FBCEFF11-9308-782B-312E-E12AD6A35CA3}"/>
            </a:ext>
          </a:extLst>
        </xdr:cNvPr>
        <xdr:cNvCxnSpPr/>
      </xdr:nvCxnSpPr>
      <xdr:spPr>
        <a:xfrm>
          <a:off x="21926550" y="2476500"/>
          <a:ext cx="0" cy="657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5"/>
  <sheetViews>
    <sheetView tabSelected="1" zoomScale="40" zoomScaleNormal="40" workbookViewId="0">
      <selection activeCell="Q13" sqref="Q13"/>
    </sheetView>
  </sheetViews>
  <sheetFormatPr defaultRowHeight="18" x14ac:dyDescent="0.35"/>
  <cols>
    <col min="2" max="2" width="28.5546875" style="17" bestFit="1" customWidth="1"/>
    <col min="3" max="3" width="18.21875" style="18" bestFit="1" customWidth="1"/>
    <col min="4" max="4" width="5.21875" customWidth="1"/>
    <col min="5" max="5" width="18.44140625" customWidth="1"/>
    <col min="6" max="9" width="19.33203125" style="1" customWidth="1"/>
  </cols>
  <sheetData>
    <row r="1" spans="1:14" ht="105" customHeight="1" x14ac:dyDescent="0.3">
      <c r="B1" s="20" t="s">
        <v>72</v>
      </c>
      <c r="C1" s="19" t="s">
        <v>12</v>
      </c>
      <c r="E1" s="3"/>
      <c r="F1" s="2" t="s">
        <v>14</v>
      </c>
      <c r="G1" s="2" t="s">
        <v>16</v>
      </c>
      <c r="H1" s="2" t="s">
        <v>17</v>
      </c>
      <c r="I1" s="2" t="s">
        <v>18</v>
      </c>
      <c r="J1" s="4"/>
      <c r="K1" s="4"/>
      <c r="L1" s="4"/>
      <c r="M1" s="4"/>
      <c r="N1" s="4"/>
    </row>
    <row r="2" spans="1:14" ht="68.400000000000006" customHeight="1" x14ac:dyDescent="0.3">
      <c r="A2" s="14">
        <v>1</v>
      </c>
      <c r="B2" s="26" t="s">
        <v>25</v>
      </c>
      <c r="C2" s="6" t="s">
        <v>0</v>
      </c>
      <c r="E2" s="2" t="s">
        <v>0</v>
      </c>
      <c r="F2" s="25">
        <v>2</v>
      </c>
      <c r="G2" s="27">
        <f>F2/34</f>
        <v>5.8823529411764705E-2</v>
      </c>
      <c r="H2" s="25">
        <f>F2</f>
        <v>2</v>
      </c>
      <c r="I2" s="27">
        <f>H2/34</f>
        <v>5.8823529411764705E-2</v>
      </c>
      <c r="J2" s="4"/>
      <c r="K2" s="4"/>
      <c r="L2" s="4"/>
      <c r="M2" s="4"/>
      <c r="N2" s="4"/>
    </row>
    <row r="3" spans="1:14" ht="68.400000000000006" customHeight="1" x14ac:dyDescent="0.3">
      <c r="A3" s="14">
        <v>2</v>
      </c>
      <c r="B3" s="26" t="s">
        <v>26</v>
      </c>
      <c r="C3" s="6" t="s">
        <v>1</v>
      </c>
      <c r="E3" s="2" t="s">
        <v>1</v>
      </c>
      <c r="F3" s="25">
        <v>3</v>
      </c>
      <c r="G3" s="27">
        <f t="shared" ref="G3:G14" si="0">F3/34</f>
        <v>8.8235294117647065E-2</v>
      </c>
      <c r="H3" s="25">
        <f>F3+H2</f>
        <v>5</v>
      </c>
      <c r="I3" s="27">
        <f t="shared" ref="I3:I14" si="1">H3/34</f>
        <v>0.14705882352941177</v>
      </c>
      <c r="J3" s="4"/>
      <c r="K3" s="4"/>
      <c r="L3" s="4"/>
      <c r="M3" s="4"/>
      <c r="N3" s="4"/>
    </row>
    <row r="4" spans="1:14" ht="68.400000000000006" customHeight="1" x14ac:dyDescent="0.3">
      <c r="A4" s="14">
        <v>3</v>
      </c>
      <c r="B4" s="26" t="s">
        <v>27</v>
      </c>
      <c r="C4" s="6" t="s">
        <v>2</v>
      </c>
      <c r="E4" s="2" t="s">
        <v>2</v>
      </c>
      <c r="F4" s="25">
        <v>9</v>
      </c>
      <c r="G4" s="27">
        <f t="shared" si="0"/>
        <v>0.26470588235294118</v>
      </c>
      <c r="H4" s="25">
        <f t="shared" ref="H4:H14" si="2">F4+H3</f>
        <v>14</v>
      </c>
      <c r="I4" s="27">
        <f t="shared" si="1"/>
        <v>0.41176470588235292</v>
      </c>
      <c r="J4" s="4"/>
      <c r="K4" s="4"/>
      <c r="L4" s="4"/>
      <c r="M4" s="4"/>
      <c r="N4" s="4"/>
    </row>
    <row r="5" spans="1:14" ht="68.400000000000006" customHeight="1" x14ac:dyDescent="0.3">
      <c r="A5" s="14">
        <v>4</v>
      </c>
      <c r="B5" s="26" t="s">
        <v>28</v>
      </c>
      <c r="C5" s="6" t="s">
        <v>3</v>
      </c>
      <c r="E5" s="2" t="s">
        <v>3</v>
      </c>
      <c r="F5" s="25">
        <v>6</v>
      </c>
      <c r="G5" s="27">
        <f t="shared" si="0"/>
        <v>0.17647058823529413</v>
      </c>
      <c r="H5" s="25">
        <f t="shared" si="2"/>
        <v>20</v>
      </c>
      <c r="I5" s="27">
        <f t="shared" si="1"/>
        <v>0.58823529411764708</v>
      </c>
      <c r="J5" s="4"/>
      <c r="K5" s="4"/>
      <c r="L5" s="4"/>
      <c r="M5" s="4"/>
      <c r="N5" s="4"/>
    </row>
    <row r="6" spans="1:14" ht="68.400000000000006" customHeight="1" x14ac:dyDescent="0.3">
      <c r="A6" s="14">
        <v>5</v>
      </c>
      <c r="B6" s="26" t="s">
        <v>29</v>
      </c>
      <c r="C6" s="6" t="s">
        <v>4</v>
      </c>
      <c r="E6" s="2" t="s">
        <v>4</v>
      </c>
      <c r="F6" s="25">
        <v>5</v>
      </c>
      <c r="G6" s="27">
        <f t="shared" si="0"/>
        <v>0.14705882352941177</v>
      </c>
      <c r="H6" s="25">
        <f t="shared" si="2"/>
        <v>25</v>
      </c>
      <c r="I6" s="27">
        <f t="shared" si="1"/>
        <v>0.73529411764705888</v>
      </c>
      <c r="J6" s="4"/>
      <c r="K6" s="4"/>
      <c r="L6" s="4"/>
      <c r="M6" s="4"/>
      <c r="N6" s="4"/>
    </row>
    <row r="7" spans="1:14" ht="68.400000000000006" customHeight="1" x14ac:dyDescent="0.3">
      <c r="A7" s="14">
        <v>6</v>
      </c>
      <c r="B7" s="26" t="s">
        <v>30</v>
      </c>
      <c r="C7" s="6" t="s">
        <v>3</v>
      </c>
      <c r="E7" s="2" t="s">
        <v>24</v>
      </c>
      <c r="F7" s="25">
        <v>1</v>
      </c>
      <c r="G7" s="27">
        <f t="shared" si="0"/>
        <v>2.9411764705882353E-2</v>
      </c>
      <c r="H7" s="25">
        <f t="shared" si="2"/>
        <v>26</v>
      </c>
      <c r="I7" s="27">
        <f t="shared" si="1"/>
        <v>0.76470588235294112</v>
      </c>
      <c r="J7" s="4"/>
      <c r="K7" s="4"/>
      <c r="L7" s="4"/>
      <c r="M7" s="4"/>
      <c r="N7" s="4"/>
    </row>
    <row r="8" spans="1:14" ht="68.400000000000006" customHeight="1" x14ac:dyDescent="0.3">
      <c r="A8" s="14">
        <v>7</v>
      </c>
      <c r="B8" s="26" t="s">
        <v>31</v>
      </c>
      <c r="C8" s="6" t="s">
        <v>3</v>
      </c>
      <c r="E8" s="2" t="s">
        <v>5</v>
      </c>
      <c r="F8" s="25">
        <v>2</v>
      </c>
      <c r="G8" s="27">
        <f t="shared" si="0"/>
        <v>5.8823529411764705E-2</v>
      </c>
      <c r="H8" s="25">
        <f t="shared" si="2"/>
        <v>28</v>
      </c>
      <c r="I8" s="27">
        <f t="shared" si="1"/>
        <v>0.82352941176470584</v>
      </c>
      <c r="J8" s="4"/>
      <c r="K8" s="4"/>
      <c r="L8" s="4"/>
      <c r="M8" s="4"/>
      <c r="N8" s="4"/>
    </row>
    <row r="9" spans="1:14" ht="68.400000000000006" customHeight="1" x14ac:dyDescent="0.3">
      <c r="A9" s="14">
        <v>8</v>
      </c>
      <c r="B9" s="26" t="s">
        <v>32</v>
      </c>
      <c r="C9" s="6" t="s">
        <v>2</v>
      </c>
      <c r="E9" s="2" t="s">
        <v>7</v>
      </c>
      <c r="F9" s="25">
        <v>1</v>
      </c>
      <c r="G9" s="27">
        <f t="shared" si="0"/>
        <v>2.9411764705882353E-2</v>
      </c>
      <c r="H9" s="25">
        <f t="shared" si="2"/>
        <v>29</v>
      </c>
      <c r="I9" s="27">
        <f t="shared" si="1"/>
        <v>0.8529411764705882</v>
      </c>
      <c r="J9" s="4"/>
      <c r="K9" s="4"/>
      <c r="L9" s="4"/>
      <c r="M9" s="4"/>
      <c r="N9" s="4"/>
    </row>
    <row r="10" spans="1:14" ht="68.400000000000006" customHeight="1" x14ac:dyDescent="0.3">
      <c r="A10" s="14">
        <v>9</v>
      </c>
      <c r="B10" s="26" t="s">
        <v>33</v>
      </c>
      <c r="C10" s="6" t="s">
        <v>1</v>
      </c>
      <c r="E10" s="2" t="s">
        <v>8</v>
      </c>
      <c r="F10" s="25">
        <v>1</v>
      </c>
      <c r="G10" s="27">
        <f t="shared" si="0"/>
        <v>2.9411764705882353E-2</v>
      </c>
      <c r="H10" s="25">
        <f t="shared" si="2"/>
        <v>30</v>
      </c>
      <c r="I10" s="27">
        <f t="shared" si="1"/>
        <v>0.88235294117647056</v>
      </c>
      <c r="J10" s="4"/>
      <c r="K10" s="4"/>
      <c r="L10" s="4"/>
      <c r="M10" s="4"/>
      <c r="N10" s="4"/>
    </row>
    <row r="11" spans="1:14" ht="68.400000000000006" customHeight="1" x14ac:dyDescent="0.3">
      <c r="A11" s="14">
        <v>10</v>
      </c>
      <c r="B11" s="26" t="s">
        <v>34</v>
      </c>
      <c r="C11" s="6" t="s">
        <v>2</v>
      </c>
      <c r="E11" s="2" t="s">
        <v>9</v>
      </c>
      <c r="F11" s="25">
        <v>1</v>
      </c>
      <c r="G11" s="27">
        <f t="shared" si="0"/>
        <v>2.9411764705882353E-2</v>
      </c>
      <c r="H11" s="25">
        <f t="shared" si="2"/>
        <v>31</v>
      </c>
      <c r="I11" s="27">
        <f t="shared" si="1"/>
        <v>0.91176470588235292</v>
      </c>
      <c r="J11" s="4"/>
      <c r="K11" s="4"/>
      <c r="L11" s="4"/>
      <c r="M11" s="4"/>
      <c r="N11" s="4"/>
    </row>
    <row r="12" spans="1:14" ht="68.400000000000006" customHeight="1" x14ac:dyDescent="0.3">
      <c r="A12" s="14">
        <v>11</v>
      </c>
      <c r="B12" s="26" t="s">
        <v>35</v>
      </c>
      <c r="C12" s="6" t="s">
        <v>0</v>
      </c>
      <c r="E12" s="2" t="s">
        <v>10</v>
      </c>
      <c r="F12" s="25">
        <v>1</v>
      </c>
      <c r="G12" s="27">
        <f t="shared" si="0"/>
        <v>2.9411764705882353E-2</v>
      </c>
      <c r="H12" s="25">
        <f t="shared" si="2"/>
        <v>32</v>
      </c>
      <c r="I12" s="27">
        <f t="shared" si="1"/>
        <v>0.94117647058823528</v>
      </c>
      <c r="J12" s="4"/>
      <c r="K12" s="4"/>
      <c r="L12" s="4"/>
      <c r="M12" s="4"/>
      <c r="N12" s="4"/>
    </row>
    <row r="13" spans="1:14" ht="68.400000000000006" customHeight="1" x14ac:dyDescent="0.3">
      <c r="A13" s="14">
        <v>12</v>
      </c>
      <c r="B13" s="26" t="s">
        <v>36</v>
      </c>
      <c r="C13" s="6" t="s">
        <v>3</v>
      </c>
      <c r="E13" s="2" t="s">
        <v>11</v>
      </c>
      <c r="F13" s="25">
        <v>1</v>
      </c>
      <c r="G13" s="27">
        <f t="shared" si="0"/>
        <v>2.9411764705882353E-2</v>
      </c>
      <c r="H13" s="25">
        <f t="shared" si="2"/>
        <v>33</v>
      </c>
      <c r="I13" s="27">
        <f t="shared" si="1"/>
        <v>0.97058823529411764</v>
      </c>
      <c r="J13" s="4"/>
      <c r="K13" s="4"/>
      <c r="L13" s="4"/>
      <c r="M13" s="4"/>
      <c r="N13" s="4"/>
    </row>
    <row r="14" spans="1:14" ht="68.400000000000006" customHeight="1" x14ac:dyDescent="0.3">
      <c r="A14" s="14">
        <v>13</v>
      </c>
      <c r="B14" s="26" t="s">
        <v>37</v>
      </c>
      <c r="C14" s="6" t="s">
        <v>4</v>
      </c>
      <c r="E14" s="2" t="s">
        <v>6</v>
      </c>
      <c r="F14" s="25">
        <v>1</v>
      </c>
      <c r="G14" s="27">
        <f t="shared" si="0"/>
        <v>2.9411764705882353E-2</v>
      </c>
      <c r="H14" s="25">
        <f t="shared" si="2"/>
        <v>34</v>
      </c>
      <c r="I14" s="27">
        <f t="shared" si="1"/>
        <v>1</v>
      </c>
      <c r="J14" s="4"/>
      <c r="K14" s="4"/>
      <c r="L14" s="4"/>
      <c r="M14" s="4"/>
      <c r="N14" s="4"/>
    </row>
    <row r="15" spans="1:14" ht="68.400000000000006" customHeight="1" x14ac:dyDescent="0.3">
      <c r="A15" s="14">
        <v>14</v>
      </c>
      <c r="B15" s="26" t="s">
        <v>38</v>
      </c>
      <c r="C15" s="6" t="s">
        <v>13</v>
      </c>
      <c r="E15" s="2" t="s">
        <v>15</v>
      </c>
      <c r="F15" s="25">
        <f>SUM(F2:F14)</f>
        <v>34</v>
      </c>
      <c r="G15" s="27">
        <f>F15/34</f>
        <v>1</v>
      </c>
      <c r="H15" s="28"/>
      <c r="I15" s="28"/>
      <c r="J15" s="4"/>
      <c r="K15" s="4"/>
      <c r="L15" s="4"/>
      <c r="M15" s="4"/>
      <c r="N15" s="4"/>
    </row>
    <row r="16" spans="1:14" ht="68.400000000000006" customHeight="1" x14ac:dyDescent="0.3">
      <c r="A16" s="14">
        <v>15</v>
      </c>
      <c r="B16" s="26" t="s">
        <v>39</v>
      </c>
      <c r="C16" s="6" t="s">
        <v>4</v>
      </c>
    </row>
    <row r="17" spans="1:3" ht="68.400000000000006" customHeight="1" x14ac:dyDescent="0.3">
      <c r="A17" s="14">
        <v>16</v>
      </c>
      <c r="B17" s="26" t="s">
        <v>40</v>
      </c>
      <c r="C17" s="6" t="s">
        <v>4</v>
      </c>
    </row>
    <row r="18" spans="1:3" ht="68.400000000000006" customHeight="1" x14ac:dyDescent="0.3">
      <c r="A18" s="14">
        <v>17</v>
      </c>
      <c r="B18" s="26" t="s">
        <v>41</v>
      </c>
      <c r="C18" s="6" t="s">
        <v>4</v>
      </c>
    </row>
    <row r="19" spans="1:3" ht="68.400000000000006" customHeight="1" x14ac:dyDescent="0.3">
      <c r="A19" s="14">
        <v>18</v>
      </c>
      <c r="B19" s="26" t="s">
        <v>42</v>
      </c>
      <c r="C19" s="6" t="s">
        <v>24</v>
      </c>
    </row>
    <row r="20" spans="1:3" ht="68.400000000000006" customHeight="1" x14ac:dyDescent="0.3">
      <c r="A20" s="14">
        <v>19</v>
      </c>
      <c r="B20" s="26" t="s">
        <v>43</v>
      </c>
      <c r="C20" s="6" t="s">
        <v>2</v>
      </c>
    </row>
    <row r="21" spans="1:3" ht="68.400000000000006" customHeight="1" x14ac:dyDescent="0.3">
      <c r="A21" s="14">
        <v>20</v>
      </c>
      <c r="B21" s="26" t="s">
        <v>44</v>
      </c>
      <c r="C21" s="6" t="s">
        <v>5</v>
      </c>
    </row>
    <row r="22" spans="1:3" ht="68.400000000000006" customHeight="1" x14ac:dyDescent="0.3">
      <c r="A22" s="14">
        <v>21</v>
      </c>
      <c r="B22" s="26" t="s">
        <v>45</v>
      </c>
      <c r="C22" s="6" t="s">
        <v>5</v>
      </c>
    </row>
    <row r="23" spans="1:3" ht="68.400000000000006" customHeight="1" x14ac:dyDescent="0.3">
      <c r="A23" s="14">
        <v>22</v>
      </c>
      <c r="B23" s="26" t="s">
        <v>46</v>
      </c>
      <c r="C23" s="6" t="s">
        <v>2</v>
      </c>
    </row>
    <row r="24" spans="1:3" ht="68.400000000000006" customHeight="1" x14ac:dyDescent="0.3">
      <c r="A24" s="14">
        <v>23</v>
      </c>
      <c r="B24" s="26" t="s">
        <v>47</v>
      </c>
      <c r="C24" s="6" t="s">
        <v>2</v>
      </c>
    </row>
    <row r="25" spans="1:3" ht="68.400000000000006" customHeight="1" x14ac:dyDescent="0.3">
      <c r="A25" s="14">
        <v>24</v>
      </c>
      <c r="B25" s="26" t="s">
        <v>48</v>
      </c>
      <c r="C25" s="6" t="s">
        <v>2</v>
      </c>
    </row>
    <row r="26" spans="1:3" ht="68.400000000000006" customHeight="1" x14ac:dyDescent="0.3">
      <c r="A26" s="14">
        <v>25</v>
      </c>
      <c r="B26" s="26" t="s">
        <v>49</v>
      </c>
      <c r="C26" s="6" t="s">
        <v>6</v>
      </c>
    </row>
    <row r="27" spans="1:3" ht="68.400000000000006" customHeight="1" x14ac:dyDescent="0.3">
      <c r="A27" s="14">
        <v>26</v>
      </c>
      <c r="B27" s="26" t="s">
        <v>50</v>
      </c>
      <c r="C27" s="6" t="s">
        <v>3</v>
      </c>
    </row>
    <row r="28" spans="1:3" ht="68.400000000000006" customHeight="1" x14ac:dyDescent="0.3">
      <c r="A28" s="14">
        <v>27</v>
      </c>
      <c r="B28" s="26" t="s">
        <v>51</v>
      </c>
      <c r="C28" s="6" t="s">
        <v>2</v>
      </c>
    </row>
    <row r="29" spans="1:3" ht="68.400000000000006" customHeight="1" x14ac:dyDescent="0.3">
      <c r="A29" s="14">
        <v>28</v>
      </c>
      <c r="B29" s="26" t="s">
        <v>52</v>
      </c>
      <c r="C29" s="6" t="s">
        <v>1</v>
      </c>
    </row>
    <row r="30" spans="1:3" ht="68.400000000000006" customHeight="1" x14ac:dyDescent="0.3">
      <c r="A30" s="14">
        <v>29</v>
      </c>
      <c r="B30" s="26" t="s">
        <v>53</v>
      </c>
      <c r="C30" s="6" t="s">
        <v>7</v>
      </c>
    </row>
    <row r="31" spans="1:3" ht="68.400000000000006" customHeight="1" x14ac:dyDescent="0.3">
      <c r="A31" s="14">
        <v>30</v>
      </c>
      <c r="B31" s="26" t="s">
        <v>54</v>
      </c>
      <c r="C31" s="6" t="s">
        <v>2</v>
      </c>
    </row>
    <row r="32" spans="1:3" ht="68.400000000000006" customHeight="1" x14ac:dyDescent="0.3">
      <c r="A32" s="14">
        <v>31</v>
      </c>
      <c r="B32" s="26" t="s">
        <v>55</v>
      </c>
      <c r="C32" s="6" t="s">
        <v>8</v>
      </c>
    </row>
    <row r="33" spans="1:3" ht="68.400000000000006" customHeight="1" x14ac:dyDescent="0.3">
      <c r="A33" s="14">
        <v>32</v>
      </c>
      <c r="B33" s="26" t="s">
        <v>56</v>
      </c>
      <c r="C33" s="6" t="s">
        <v>9</v>
      </c>
    </row>
    <row r="34" spans="1:3" ht="68.400000000000006" customHeight="1" x14ac:dyDescent="0.3">
      <c r="A34" s="14">
        <v>33</v>
      </c>
      <c r="B34" s="26" t="s">
        <v>57</v>
      </c>
      <c r="C34" s="6" t="s">
        <v>10</v>
      </c>
    </row>
    <row r="35" spans="1:3" ht="68.400000000000006" customHeight="1" x14ac:dyDescent="0.3">
      <c r="A35" s="14">
        <v>34</v>
      </c>
      <c r="B35" s="26" t="s">
        <v>58</v>
      </c>
      <c r="C35" s="6" t="s">
        <v>11</v>
      </c>
    </row>
  </sheetData>
  <autoFilter ref="B1:C35" xr:uid="{00000000-0001-0000-0100-000000000000}"/>
  <phoneticPr fontId="8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23"/>
  <sheetViews>
    <sheetView zoomScale="50" zoomScaleNormal="50" workbookViewId="0">
      <selection activeCell="F4" sqref="F4"/>
    </sheetView>
  </sheetViews>
  <sheetFormatPr defaultRowHeight="14.4" x14ac:dyDescent="0.3"/>
  <cols>
    <col min="1" max="1" width="22.77734375" style="24" customWidth="1"/>
    <col min="2" max="2" width="8.88671875" style="24"/>
    <col min="3" max="3" width="18.77734375" style="24" bestFit="1" customWidth="1"/>
    <col min="4" max="7" width="31.6640625" style="24" customWidth="1"/>
    <col min="8" max="8" width="20.109375" style="24" customWidth="1"/>
    <col min="9" max="9" width="29.33203125" style="24" customWidth="1"/>
    <col min="10" max="10" width="6.6640625" style="24" customWidth="1"/>
    <col min="11" max="11" width="4.6640625" style="24" customWidth="1"/>
    <col min="12" max="12" width="4.88671875" style="24" customWidth="1"/>
    <col min="13" max="13" width="24.21875" style="24" customWidth="1"/>
    <col min="14" max="18" width="13" style="24" customWidth="1"/>
    <col min="19" max="19" width="24" style="24" customWidth="1"/>
    <col min="20" max="16384" width="8.88671875" style="24"/>
  </cols>
  <sheetData>
    <row r="1" spans="2:19" ht="33" customHeight="1" x14ac:dyDescent="0.3"/>
    <row r="2" spans="2:19" ht="34.200000000000003" customHeight="1" x14ac:dyDescent="0.3">
      <c r="C2" s="5"/>
      <c r="D2" s="2" t="s">
        <v>14</v>
      </c>
      <c r="E2" s="5" t="s">
        <v>16</v>
      </c>
      <c r="F2" s="5" t="s">
        <v>73</v>
      </c>
      <c r="G2" s="5" t="s">
        <v>74</v>
      </c>
      <c r="H2" s="8"/>
      <c r="I2" s="5" t="s">
        <v>22</v>
      </c>
    </row>
    <row r="3" spans="2:19" ht="47.4" customHeight="1" x14ac:dyDescent="0.3">
      <c r="B3" s="5" t="s">
        <v>59</v>
      </c>
      <c r="C3" s="2" t="s">
        <v>0</v>
      </c>
      <c r="D3" s="21">
        <v>2</v>
      </c>
      <c r="E3" s="22">
        <f>D3/34</f>
        <v>5.8823529411764705E-2</v>
      </c>
      <c r="F3" s="29"/>
      <c r="G3" s="29"/>
      <c r="H3" s="2" t="s">
        <v>0</v>
      </c>
      <c r="I3" s="14">
        <f>F3*G3</f>
        <v>0</v>
      </c>
      <c r="M3" s="10" t="s">
        <v>20</v>
      </c>
      <c r="N3" s="31" t="s">
        <v>23</v>
      </c>
      <c r="O3" s="32"/>
      <c r="P3" s="32"/>
      <c r="Q3" s="32"/>
      <c r="R3" s="32"/>
      <c r="S3" s="33"/>
    </row>
    <row r="4" spans="2:19" ht="47.4" customHeight="1" x14ac:dyDescent="0.3">
      <c r="B4" s="5" t="s">
        <v>60</v>
      </c>
      <c r="C4" s="2" t="s">
        <v>1</v>
      </c>
      <c r="D4" s="21">
        <v>3</v>
      </c>
      <c r="E4" s="22">
        <f t="shared" ref="E4:E15" si="0">D4/34</f>
        <v>8.8235294117647065E-2</v>
      </c>
      <c r="F4" s="29"/>
      <c r="G4" s="29"/>
      <c r="H4" s="2" t="s">
        <v>1</v>
      </c>
      <c r="I4" s="14">
        <f t="shared" ref="I4:I15" si="1">F4*G4</f>
        <v>0</v>
      </c>
      <c r="M4" s="12">
        <v>5</v>
      </c>
      <c r="N4" s="15">
        <v>5</v>
      </c>
      <c r="O4" s="16">
        <v>10</v>
      </c>
      <c r="P4" s="16">
        <v>15</v>
      </c>
      <c r="Q4" s="16">
        <v>20</v>
      </c>
      <c r="R4" s="16">
        <v>25</v>
      </c>
      <c r="S4" s="13"/>
    </row>
    <row r="5" spans="2:19" ht="47.4" customHeight="1" x14ac:dyDescent="0.3">
      <c r="B5" s="5" t="s">
        <v>61</v>
      </c>
      <c r="C5" s="2" t="s">
        <v>2</v>
      </c>
      <c r="D5" s="21">
        <v>9</v>
      </c>
      <c r="E5" s="22">
        <f t="shared" si="0"/>
        <v>0.26470588235294118</v>
      </c>
      <c r="F5" s="29"/>
      <c r="G5" s="29"/>
      <c r="H5" s="2" t="s">
        <v>2</v>
      </c>
      <c r="I5" s="14">
        <f t="shared" si="1"/>
        <v>0</v>
      </c>
      <c r="M5" s="12">
        <v>4</v>
      </c>
      <c r="N5" s="30">
        <v>4</v>
      </c>
      <c r="O5" s="7">
        <v>8</v>
      </c>
      <c r="P5" s="16">
        <v>12</v>
      </c>
      <c r="Q5" s="16">
        <v>16</v>
      </c>
      <c r="R5" s="16">
        <v>20</v>
      </c>
      <c r="S5" s="13"/>
    </row>
    <row r="6" spans="2:19" ht="47.4" customHeight="1" x14ac:dyDescent="0.3">
      <c r="B6" s="5" t="s">
        <v>62</v>
      </c>
      <c r="C6" s="2" t="s">
        <v>3</v>
      </c>
      <c r="D6" s="21">
        <v>6</v>
      </c>
      <c r="E6" s="22">
        <f t="shared" si="0"/>
        <v>0.17647058823529413</v>
      </c>
      <c r="F6" s="29"/>
      <c r="G6" s="29"/>
      <c r="H6" s="2" t="s">
        <v>3</v>
      </c>
      <c r="I6" s="14">
        <f t="shared" si="1"/>
        <v>0</v>
      </c>
      <c r="M6" s="12">
        <v>3</v>
      </c>
      <c r="N6" s="30">
        <v>3</v>
      </c>
      <c r="O6" s="7">
        <v>6</v>
      </c>
      <c r="P6" s="7">
        <v>9</v>
      </c>
      <c r="Q6" s="16">
        <v>12</v>
      </c>
      <c r="R6" s="16">
        <v>15</v>
      </c>
      <c r="S6" s="13"/>
    </row>
    <row r="7" spans="2:19" ht="47.4" customHeight="1" x14ac:dyDescent="0.3">
      <c r="B7" s="5" t="s">
        <v>63</v>
      </c>
      <c r="C7" s="2" t="s">
        <v>4</v>
      </c>
      <c r="D7" s="21">
        <v>5</v>
      </c>
      <c r="E7" s="22">
        <f t="shared" si="0"/>
        <v>0.14705882352941177</v>
      </c>
      <c r="F7" s="29"/>
      <c r="G7" s="29"/>
      <c r="H7" s="2" t="s">
        <v>4</v>
      </c>
      <c r="I7" s="14">
        <f t="shared" si="1"/>
        <v>0</v>
      </c>
      <c r="M7" s="12">
        <v>2</v>
      </c>
      <c r="N7" s="30">
        <v>2</v>
      </c>
      <c r="O7" s="30">
        <v>4</v>
      </c>
      <c r="P7" s="7">
        <v>6</v>
      </c>
      <c r="Q7" s="7">
        <v>8</v>
      </c>
      <c r="R7" s="16">
        <v>10</v>
      </c>
      <c r="S7" s="12"/>
    </row>
    <row r="8" spans="2:19" ht="47.4" customHeight="1" x14ac:dyDescent="0.3">
      <c r="B8" s="5" t="s">
        <v>64</v>
      </c>
      <c r="C8" s="2" t="s">
        <v>24</v>
      </c>
      <c r="D8" s="21">
        <v>1</v>
      </c>
      <c r="E8" s="22">
        <f t="shared" si="0"/>
        <v>2.9411764705882353E-2</v>
      </c>
      <c r="F8" s="29"/>
      <c r="G8" s="29"/>
      <c r="H8" s="2" t="s">
        <v>24</v>
      </c>
      <c r="I8" s="14">
        <f t="shared" si="1"/>
        <v>0</v>
      </c>
      <c r="M8" s="12">
        <v>1</v>
      </c>
      <c r="N8" s="30">
        <v>1</v>
      </c>
      <c r="O8" s="30">
        <v>2</v>
      </c>
      <c r="P8" s="30">
        <v>3</v>
      </c>
      <c r="Q8" s="30">
        <v>4</v>
      </c>
      <c r="R8" s="7">
        <v>5</v>
      </c>
      <c r="S8" s="12"/>
    </row>
    <row r="9" spans="2:19" ht="47.4" customHeight="1" x14ac:dyDescent="0.3">
      <c r="B9" s="5" t="s">
        <v>65</v>
      </c>
      <c r="C9" s="2" t="s">
        <v>5</v>
      </c>
      <c r="D9" s="21">
        <v>2</v>
      </c>
      <c r="E9" s="22">
        <f t="shared" si="0"/>
        <v>5.8823529411764705E-2</v>
      </c>
      <c r="F9" s="29"/>
      <c r="G9" s="29"/>
      <c r="H9" s="2" t="s">
        <v>5</v>
      </c>
      <c r="I9" s="14">
        <f t="shared" si="1"/>
        <v>0</v>
      </c>
      <c r="M9" s="11"/>
      <c r="N9" s="12">
        <v>1</v>
      </c>
      <c r="O9" s="12">
        <v>2</v>
      </c>
      <c r="P9" s="12">
        <v>3</v>
      </c>
      <c r="Q9" s="12">
        <v>4</v>
      </c>
      <c r="R9" s="12">
        <v>5</v>
      </c>
      <c r="S9" s="12" t="s">
        <v>19</v>
      </c>
    </row>
    <row r="10" spans="2:19" ht="47.4" customHeight="1" x14ac:dyDescent="0.3">
      <c r="B10" s="5" t="s">
        <v>66</v>
      </c>
      <c r="C10" s="2" t="s">
        <v>7</v>
      </c>
      <c r="D10" s="21">
        <v>1</v>
      </c>
      <c r="E10" s="22">
        <f t="shared" si="0"/>
        <v>2.9411764705882353E-2</v>
      </c>
      <c r="F10" s="29"/>
      <c r="G10" s="29"/>
      <c r="H10" s="2" t="s">
        <v>7</v>
      </c>
      <c r="I10" s="14">
        <f t="shared" si="1"/>
        <v>0</v>
      </c>
    </row>
    <row r="11" spans="2:19" ht="47.4" customHeight="1" x14ac:dyDescent="0.3">
      <c r="B11" s="5" t="s">
        <v>67</v>
      </c>
      <c r="C11" s="2" t="s">
        <v>8</v>
      </c>
      <c r="D11" s="21">
        <v>1</v>
      </c>
      <c r="E11" s="22">
        <f t="shared" si="0"/>
        <v>2.9411764705882353E-2</v>
      </c>
      <c r="F11" s="29"/>
      <c r="G11" s="29"/>
      <c r="H11" s="2" t="s">
        <v>8</v>
      </c>
      <c r="I11" s="14">
        <f t="shared" si="1"/>
        <v>0</v>
      </c>
    </row>
    <row r="12" spans="2:19" ht="47.4" customHeight="1" x14ac:dyDescent="0.3">
      <c r="B12" s="5" t="s">
        <v>68</v>
      </c>
      <c r="C12" s="2" t="s">
        <v>9</v>
      </c>
      <c r="D12" s="21">
        <v>1</v>
      </c>
      <c r="E12" s="22">
        <f t="shared" si="0"/>
        <v>2.9411764705882353E-2</v>
      </c>
      <c r="F12" s="29"/>
      <c r="G12" s="29"/>
      <c r="H12" s="2" t="s">
        <v>9</v>
      </c>
      <c r="I12" s="14">
        <f t="shared" si="1"/>
        <v>0</v>
      </c>
    </row>
    <row r="13" spans="2:19" ht="47.4" customHeight="1" x14ac:dyDescent="0.3">
      <c r="B13" s="5" t="s">
        <v>69</v>
      </c>
      <c r="C13" s="2" t="s">
        <v>10</v>
      </c>
      <c r="D13" s="21">
        <v>1</v>
      </c>
      <c r="E13" s="22">
        <f t="shared" si="0"/>
        <v>2.9411764705882353E-2</v>
      </c>
      <c r="F13" s="29"/>
      <c r="G13" s="29"/>
      <c r="H13" s="2" t="s">
        <v>10</v>
      </c>
      <c r="I13" s="14">
        <f t="shared" si="1"/>
        <v>0</v>
      </c>
    </row>
    <row r="14" spans="2:19" ht="47.4" customHeight="1" x14ac:dyDescent="0.3">
      <c r="B14" s="5" t="s">
        <v>70</v>
      </c>
      <c r="C14" s="2" t="s">
        <v>11</v>
      </c>
      <c r="D14" s="21">
        <v>1</v>
      </c>
      <c r="E14" s="22">
        <f t="shared" si="0"/>
        <v>2.9411764705882353E-2</v>
      </c>
      <c r="F14" s="29"/>
      <c r="G14" s="29"/>
      <c r="H14" s="2" t="s">
        <v>11</v>
      </c>
      <c r="I14" s="14">
        <f t="shared" si="1"/>
        <v>0</v>
      </c>
    </row>
    <row r="15" spans="2:19" ht="47.4" customHeight="1" x14ac:dyDescent="0.3">
      <c r="B15" s="5" t="s">
        <v>71</v>
      </c>
      <c r="C15" s="2" t="s">
        <v>6</v>
      </c>
      <c r="D15" s="21">
        <v>1</v>
      </c>
      <c r="E15" s="22">
        <f t="shared" si="0"/>
        <v>2.9411764705882353E-2</v>
      </c>
      <c r="F15" s="29"/>
      <c r="G15" s="29"/>
      <c r="H15" s="2" t="s">
        <v>6</v>
      </c>
      <c r="I15" s="14">
        <f t="shared" si="1"/>
        <v>0</v>
      </c>
    </row>
    <row r="16" spans="2:19" ht="40.200000000000003" customHeight="1" x14ac:dyDescent="0.3">
      <c r="C16" s="2" t="s">
        <v>21</v>
      </c>
      <c r="D16" s="23">
        <f>SUM(D3:D15)</f>
        <v>34</v>
      </c>
      <c r="E16" s="9">
        <f>SUM(E3:E15)</f>
        <v>1</v>
      </c>
      <c r="F16"/>
      <c r="G16"/>
      <c r="H16" s="2" t="s">
        <v>21</v>
      </c>
      <c r="I16" s="14">
        <f>SUM(I3:I15)</f>
        <v>0</v>
      </c>
    </row>
    <row r="18" ht="15.6" customHeight="1" x14ac:dyDescent="0.3"/>
    <row r="19" ht="38.4" customHeight="1" x14ac:dyDescent="0.3"/>
    <row r="20" ht="61.8" customHeight="1" x14ac:dyDescent="0.3"/>
    <row r="21" ht="61.8" customHeight="1" x14ac:dyDescent="0.3"/>
    <row r="22" ht="61.8" customHeight="1" x14ac:dyDescent="0.3"/>
    <row r="23" ht="63.6" customHeight="1" x14ac:dyDescent="0.3"/>
  </sheetData>
  <mergeCells count="1">
    <mergeCell ref="N3:S3"/>
  </mergeCells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Pareto Analysis</vt:lpstr>
      <vt:lpstr>Risk Matrix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2025-04-07T20:04:29Z</dcterms:modified>
</cp:coreProperties>
</file>